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370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<sst xmlns="http://schemas.openxmlformats.org/spreadsheetml/2006/main" count="125" uniqueCount="125">
  <si>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</si>
  <si>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</si>
  <si>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</si>
  <si>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</si>
  <si>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</si>
  <si>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</si>
  <si>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</si>
  <si>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</si>
  <si>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</si>
  <si>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</si>
  <si>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</si>
  <si>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</si>
  <si>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</si>
  <si>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</si>
  <si>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</si>
  <si>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</si>
  <si>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</si>
  <si>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</si>
  <si>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</si>
  <si>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</si>
  <si>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</si>
  <si>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</si>
  <si>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</si>
  <si>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</si>
  <si>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</si>
  <si>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</si>
  <si>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</si>
  <si>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</si>
  <si>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</si>
  <si>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</si>
  <si>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</si>
  <si>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</si>
  <si>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</si>
  <si>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</si>
  <si>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</si>
  <si>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</si>
  <si>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</si>
  <si>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</si>
  <si>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</si>
  <si>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</si>
  <si>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</si>
  <si>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</si>
  <si>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</si>
  <si>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</si>
  <si>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</si>
  <si>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</si>
  <si>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</si>
  <si>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</si>
  <si>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</si>
  <si>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</si>
  <si>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</si>
  <si>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</si>
  <si>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</si>
  <si>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</si>
  <si>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</si>
  <si>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</si>
  <si>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</si>
  <si>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</si>
  <si>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</si>
  <si>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</si>
  <si>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 xml:space="preserve">Межбюджетные трансферты, передаваемые бюджетам на государственную поддержку /грант/комплексног развития региональных муниц.учреждений культуры, 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</si>
  <si>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</si>
  <si>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</si>
  <si>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</si>
  <si>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</si>
  <si>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 xml:space="preserve">                          Приложение № 1 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</si>
  <si>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</si>
  <si>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</si>
  <si>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00020225519050000150</t>
  </si>
  <si>
    <t>00020225555050000150</t>
  </si>
  <si>
    <t>00020230029000000150</t>
  </si>
  <si>
    <t>00020204000000000150</t>
  </si>
  <si>
    <t>00020204070000000150</t>
  </si>
  <si>
    <t>00020204053000000150</t>
  </si>
  <si>
    <t>00020204516005000150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</si>
  <si>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</si>
  <si>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</si>
  <si>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</si>
  <si>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</si>
  <si>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</si>
  <si>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</si>
  <si>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</si>
  <si>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</si>
  <si>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</si>
  <si>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</si>
  <si>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</si>
  <si>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</si>
  <si>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</si>
  <si>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</si>
  <si>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</si>
  <si>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</si>
  <si>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</si>
  <si>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</si>
  <si>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</si>
  <si>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</si>
  <si>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</si>
  <si>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</si>
  <si>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Субвенция бюджетам муниц.район.на выплату единовременного пособия при всех формах устройствадетей</t>
  </si>
  <si>
    <t>00020235260050000150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</si>
  <si>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</si>
  <si>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</si>
  <si>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</si>
  <si>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</si>
  <si>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</si>
  <si>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</si>
  <si>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>00010504000020000110</t>
  </si>
  <si>
    <t>Налог взимаемый в связи с применением патентной системы налогообложения</t>
  </si>
  <si>
    <t>0002021500900000150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</si>
  <si>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</si>
  <si>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</si>
  <si>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</si>
  <si>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</si>
  <si>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</si>
  <si>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</si>
  <si>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>2021 год</t>
  </si>
  <si>
    <t>00020227112050000150</t>
  </si>
  <si>
    <t>00020235120050000150</t>
  </si>
  <si>
    <t>00020235469050000150</t>
  </si>
  <si>
    <t>Субвенции бюджетам МР на проведение всеросийской переписи населения</t>
  </si>
  <si>
    <t xml:space="preserve">                   Доходы бюджета МР "Лакский район" за 9 месяцев 2021 г. </t>
  </si>
  <si>
    <t>00020225467050000150</t>
  </si>
  <si>
    <t>Субсидии бюджетам МР на обеспечение развития и укрепления материально технической базы домов культуры</t>
  </si>
  <si>
    <t xml:space="preserve">  за 9 месяцев</t>
  </si>
  <si>
    <t xml:space="preserve">                              от 21.12.2021 г.</t>
  </si>
  <si>
    <r>
      <t xml:space="preserve">                        к решению собрание депутатов </t>
    </r>
    <r>
      <rPr>
        <b/>
        <i/>
        <sz val="11"/>
        <color indexed="8"/>
        <rFont val="Calibri"/>
        <family val="2"/>
      </rPr>
      <t>№16.1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</si>
</sst>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3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16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65" fontId="45" fillId="0" borderId="13" xfId="0" applyNumberFormat="1" applyFont="1" applyBorder="1" applyAlignment="1">
      <alignment/>
    </xf>
    <xf numFmtId="0" fontId="51" fillId="0" borderId="13" xfId="0" applyFont="1" applyBorder="1" applyAlignment="1">
      <alignment wrapText="1"/>
    </xf>
    <xf numFmtId="165" fontId="36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49" fontId="54" fillId="0" borderId="13" xfId="0" applyNumberFormat="1" applyFont="1" applyBorder="1" applyAlignment="1">
      <alignment/>
    </xf>
    <xf numFmtId="49" fontId="55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6" fillId="0" borderId="13" xfId="0" applyNumberFormat="1" applyFont="1" applyBorder="1" applyAlignment="1">
      <alignment wrapText="1"/>
    </xf>
    <xf numFmtId="165" fontId="46" fillId="0" borderId="13" xfId="0" applyNumberFormat="1" applyFont="1" applyBorder="1" applyAlignment="1">
      <alignment/>
    </xf>
    <xf numFmtId="9" fontId="36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s="7" t="s">
        <v>65</v>
      </c>
      <c r="C1" s="7"/>
      <c r="D1" s="7" t="s">
        <v>35</v>
      </c>
    </row>
    <row r="2" spans="2:5" s="10" customFormat="1" ht="17.25" customHeight="1">
      <c r="B2" s="7" t="s">
        <v>124</v>
      </c>
      <c r="C2" s="7"/>
      <c r="D2" s="30"/>
      <c r="E2" s="7"/>
    </row>
    <row r="3" spans="2:5" s="10" customFormat="1" ht="19.5" customHeight="1">
      <c r="B3" s="7" t="s">
        <v>123</v>
      </c>
      <c r="C3" s="7"/>
      <c r="E3" s="15"/>
    </row>
    <row r="4" spans="1:4" ht="44.25" customHeight="1">
      <c r="A4" s="30" t="s">
        <v>119</v>
      </c>
      <c r="B4" s="7"/>
      <c r="C4" s="7"/>
      <c r="D4" s="7"/>
    </row>
    <row r="5" spans="6:8" ht="15">
      <c r="F5" s="11"/>
      <c r="G5" s="11"/>
      <c r="H5" s="11"/>
    </row>
    <row r="6" spans="1:8" ht="15">
      <c r="A6" s="1"/>
      <c r="B6" s="1"/>
      <c r="C6" s="1"/>
      <c r="D6" s="1"/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63</v>
      </c>
      <c r="D8" s="2" t="s">
        <v>122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2021</v>
      </c>
      <c r="D9" s="3" t="s">
        <v>114</v>
      </c>
      <c r="E9" s="3" t="s">
        <v>38</v>
      </c>
      <c r="F9" s="11"/>
      <c r="G9" s="11"/>
      <c r="H9" s="11"/>
    </row>
    <row r="10" spans="1:8" s="7" customFormat="1" ht="15">
      <c r="A10" s="6" t="s">
        <v>64</v>
      </c>
      <c r="B10" s="6"/>
      <c r="C10" s="6">
        <v>465699.5</v>
      </c>
      <c r="D10" s="6">
        <v>341950.1</v>
      </c>
      <c r="E10" s="33">
        <f>D10/C10*100</f>
        <v>73.42719929911885</v>
      </c>
      <c r="F10" s="12"/>
      <c r="G10" s="44"/>
      <c r="H10" s="12"/>
    </row>
    <row r="11" spans="1:8" s="5" customFormat="1" ht="15">
      <c r="A11" s="4" t="s">
        <v>32</v>
      </c>
      <c r="B11" s="34" t="s">
        <v>33</v>
      </c>
      <c r="C11" s="4">
        <v>63289.8</v>
      </c>
      <c r="D11" s="4">
        <v>46500.4</v>
      </c>
      <c r="E11" s="31">
        <f>SUM(D11/C11*100)</f>
        <v>73.47218667146997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40646</v>
      </c>
      <c r="D12" s="6">
        <v>28611.2</v>
      </c>
      <c r="E12" s="31">
        <f aca="true" t="shared" si="0" ref="E12:E62">SUM(D12/C12*100)</f>
        <v>70.39118240417261</v>
      </c>
      <c r="F12" s="12"/>
      <c r="G12" s="44"/>
      <c r="H12" s="12"/>
    </row>
    <row r="13" spans="1:8" s="7" customFormat="1" ht="15">
      <c r="A13" s="6" t="s">
        <v>56</v>
      </c>
      <c r="B13" s="35" t="s">
        <v>57</v>
      </c>
      <c r="C13" s="6">
        <v>14870.8</v>
      </c>
      <c r="D13" s="6">
        <v>11027.5</v>
      </c>
      <c r="E13" s="31">
        <f t="shared" si="0"/>
        <v>74.15539177448423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v>1921</v>
      </c>
      <c r="D14" s="6">
        <v>3227.3</v>
      </c>
      <c r="E14" s="31">
        <f t="shared" si="0"/>
        <v>168.00104112441437</v>
      </c>
      <c r="F14" s="12"/>
      <c r="G14" s="44"/>
      <c r="H14" s="12"/>
    </row>
    <row r="15" spans="1:8" s="7" customFormat="1" ht="45">
      <c r="A15" s="40" t="s">
        <v>76</v>
      </c>
      <c r="B15" s="38" t="s">
        <v>77</v>
      </c>
      <c r="C15" s="41">
        <v>1836</v>
      </c>
      <c r="D15" s="41">
        <v>3069.8</v>
      </c>
      <c r="E15" s="31">
        <f t="shared" si="0"/>
        <v>167.2004357298475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0</v>
      </c>
      <c r="D16" s="4">
        <v>-89.1</v>
      </c>
      <c r="E16" s="31" t="e">
        <f t="shared" si="0"/>
        <v>#DIV/0!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85</v>
      </c>
      <c r="D17" s="4">
        <v>201.3</v>
      </c>
      <c r="E17" s="31">
        <f t="shared" si="0"/>
        <v>236.8235294117647</v>
      </c>
      <c r="F17" s="13"/>
      <c r="G17" s="44"/>
      <c r="H17" s="13"/>
    </row>
    <row r="18" spans="1:8" s="5" customFormat="1" ht="15">
      <c r="A18" s="4" t="s">
        <v>106</v>
      </c>
      <c r="B18" s="34" t="s">
        <v>105</v>
      </c>
      <c r="C18" s="4">
        <v>0</v>
      </c>
      <c r="D18" s="4">
        <v>45.3</v>
      </c>
      <c r="E18" s="31" t="e">
        <f t="shared" si="0"/>
        <v>#DIV/0!</v>
      </c>
      <c r="F18" s="13"/>
      <c r="G18" s="44"/>
      <c r="H18" s="13"/>
    </row>
    <row r="19" spans="1:8" s="7" customFormat="1" ht="15">
      <c r="A19" s="6" t="s">
        <v>4</v>
      </c>
      <c r="B19" s="35" t="s">
        <v>18</v>
      </c>
      <c r="C19" s="6">
        <v>3530</v>
      </c>
      <c r="D19" s="6">
        <v>2478.3</v>
      </c>
      <c r="E19" s="31">
        <f t="shared" si="0"/>
        <v>70.20679886685552</v>
      </c>
      <c r="F19" s="12"/>
      <c r="G19" s="44"/>
      <c r="H19" s="12"/>
    </row>
    <row r="20" spans="1:8" s="5" customFormat="1" ht="15">
      <c r="A20" s="4" t="s">
        <v>5</v>
      </c>
      <c r="B20" s="34" t="s">
        <v>19</v>
      </c>
      <c r="C20" s="4">
        <v>630</v>
      </c>
      <c r="D20" s="4">
        <v>311</v>
      </c>
      <c r="E20" s="31">
        <f t="shared" si="0"/>
        <v>49.36507936507937</v>
      </c>
      <c r="F20" s="13"/>
      <c r="G20" s="44"/>
      <c r="H20" s="13"/>
    </row>
    <row r="21" spans="1:8" s="5" customFormat="1" ht="15">
      <c r="A21" s="4" t="s">
        <v>6</v>
      </c>
      <c r="B21" s="34" t="s">
        <v>20</v>
      </c>
      <c r="C21" s="4">
        <v>2900</v>
      </c>
      <c r="D21" s="4">
        <v>2167.3</v>
      </c>
      <c r="E21" s="31">
        <f t="shared" si="0"/>
        <v>74.73448275862069</v>
      </c>
      <c r="F21" s="13"/>
      <c r="G21" s="44"/>
      <c r="H21" s="13"/>
    </row>
    <row r="22" spans="1:8" s="7" customFormat="1" ht="15">
      <c r="A22" s="6" t="s">
        <v>7</v>
      </c>
      <c r="B22" s="35" t="s">
        <v>21</v>
      </c>
      <c r="C22" s="6">
        <v>222</v>
      </c>
      <c r="D22" s="6">
        <v>250.7</v>
      </c>
      <c r="E22" s="31">
        <f t="shared" si="0"/>
        <v>112.92792792792793</v>
      </c>
      <c r="F22" s="12"/>
      <c r="G22" s="44"/>
      <c r="H22" s="12"/>
    </row>
    <row r="23" spans="1:8" s="7" customFormat="1" ht="30">
      <c r="A23" s="17" t="s">
        <v>53</v>
      </c>
      <c r="B23" s="35" t="s">
        <v>54</v>
      </c>
      <c r="C23" s="6"/>
      <c r="D23" s="6"/>
      <c r="E23" s="31"/>
      <c r="F23" s="12"/>
      <c r="G23" s="44"/>
      <c r="H23" s="12"/>
    </row>
    <row r="24" spans="1:8" s="7" customFormat="1" ht="15">
      <c r="A24" s="16" t="s">
        <v>22</v>
      </c>
      <c r="B24" s="35" t="s">
        <v>23</v>
      </c>
      <c r="C24" s="6">
        <v>0</v>
      </c>
      <c r="D24" s="6">
        <v>422.8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58</v>
      </c>
      <c r="B26" s="36" t="s">
        <v>59</v>
      </c>
      <c r="C26" s="17">
        <v>0</v>
      </c>
      <c r="D26" s="17">
        <v>87.4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/>
      <c r="D27" s="17"/>
      <c r="E27" s="31"/>
      <c r="F27" s="18"/>
      <c r="G27" s="44"/>
      <c r="H27" s="18"/>
    </row>
    <row r="28" spans="1:8" s="7" customFormat="1" ht="15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 ht="15">
      <c r="A29" s="16" t="s">
        <v>30</v>
      </c>
      <c r="B29" s="35" t="s">
        <v>31</v>
      </c>
      <c r="C29" s="6">
        <v>0</v>
      </c>
      <c r="D29" s="6">
        <v>39.9</v>
      </c>
      <c r="E29" s="31"/>
      <c r="F29" s="22"/>
      <c r="G29" s="44"/>
      <c r="H29" s="22"/>
    </row>
    <row r="30" spans="1:8" s="9" customFormat="1" ht="15">
      <c r="A30" s="8" t="s">
        <v>8</v>
      </c>
      <c r="B30" s="37" t="s">
        <v>34</v>
      </c>
      <c r="C30" s="8">
        <v>2100</v>
      </c>
      <c r="D30" s="8">
        <v>355.2</v>
      </c>
      <c r="E30" s="31">
        <f t="shared" si="0"/>
        <v>16.914285714285715</v>
      </c>
      <c r="F30" s="14"/>
      <c r="G30" s="44"/>
      <c r="H30" s="14"/>
    </row>
    <row r="31" spans="1:8" s="9" customFormat="1" ht="15">
      <c r="A31" s="6" t="s">
        <v>39</v>
      </c>
      <c r="B31" s="37" t="s">
        <v>40</v>
      </c>
      <c r="C31" s="8">
        <v>402409.7</v>
      </c>
      <c r="D31" s="8">
        <v>295449.8</v>
      </c>
      <c r="E31" s="43">
        <f>D31/C31*100</f>
        <v>73.42014866937849</v>
      </c>
      <c r="F31" s="14"/>
      <c r="G31" s="44"/>
      <c r="H31" s="14"/>
    </row>
    <row r="32" spans="1:8" s="7" customFormat="1" ht="45" customHeight="1">
      <c r="A32" s="17" t="s">
        <v>101</v>
      </c>
      <c r="B32" s="35" t="s">
        <v>102</v>
      </c>
      <c r="C32" s="6">
        <v>402409.7</v>
      </c>
      <c r="D32" s="6">
        <v>319712.7</v>
      </c>
      <c r="E32" s="31">
        <f t="shared" si="0"/>
        <v>79.44955104213443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80</v>
      </c>
      <c r="C33" s="6">
        <v>81491.1</v>
      </c>
      <c r="D33" s="6">
        <f>D34+D35+D36</f>
        <v>67761</v>
      </c>
      <c r="E33" s="31">
        <f t="shared" si="0"/>
        <v>83.15141162654571</v>
      </c>
      <c r="F33" s="12"/>
      <c r="G33" s="44"/>
      <c r="H33" s="12"/>
    </row>
    <row r="34" spans="1:8" s="7" customFormat="1" ht="30.75" customHeight="1">
      <c r="A34" s="40" t="s">
        <v>78</v>
      </c>
      <c r="B34" s="35" t="s">
        <v>79</v>
      </c>
      <c r="C34" s="41">
        <v>75126</v>
      </c>
      <c r="D34" s="41">
        <v>62605</v>
      </c>
      <c r="E34" s="31">
        <f t="shared" si="0"/>
        <v>83.33333333333334</v>
      </c>
      <c r="F34" s="12"/>
      <c r="G34" s="44"/>
      <c r="H34" s="12"/>
    </row>
    <row r="35" spans="1:8" s="7" customFormat="1" ht="57" customHeight="1">
      <c r="A35" s="40" t="s">
        <v>112</v>
      </c>
      <c r="B35" s="35" t="s">
        <v>107</v>
      </c>
      <c r="C35" s="41">
        <v>1774.8</v>
      </c>
      <c r="D35" s="41">
        <v>1331</v>
      </c>
      <c r="E35" s="31">
        <f t="shared" si="0"/>
        <v>74.99436556231687</v>
      </c>
      <c r="F35" s="12"/>
      <c r="G35" s="44"/>
      <c r="H35" s="12"/>
    </row>
    <row r="36" spans="1:8" s="7" customFormat="1" ht="30.75" customHeight="1">
      <c r="A36" s="40" t="s">
        <v>88</v>
      </c>
      <c r="B36" s="35" t="s">
        <v>89</v>
      </c>
      <c r="C36" s="41">
        <v>4590.3</v>
      </c>
      <c r="D36" s="41">
        <v>3825</v>
      </c>
      <c r="E36" s="31">
        <f t="shared" si="0"/>
        <v>83.32788706620482</v>
      </c>
      <c r="F36" s="12"/>
      <c r="G36" s="44"/>
      <c r="H36" s="12"/>
    </row>
    <row r="37" spans="1:7" ht="24" customHeight="1">
      <c r="A37" s="6" t="s">
        <v>42</v>
      </c>
      <c r="B37" s="35" t="s">
        <v>81</v>
      </c>
      <c r="C37" s="6">
        <v>107180</v>
      </c>
      <c r="D37" s="6">
        <f>D38+D39+D40+D41+D42+D43+D46+D47</f>
        <v>89834.8</v>
      </c>
      <c r="E37" s="31">
        <f t="shared" si="0"/>
        <v>83.81675685762269</v>
      </c>
      <c r="F37" s="11"/>
      <c r="G37" s="44"/>
    </row>
    <row r="38" spans="1:7" ht="67.5" customHeight="1">
      <c r="A38" s="40" t="s">
        <v>121</v>
      </c>
      <c r="B38" s="35" t="s">
        <v>120</v>
      </c>
      <c r="C38" s="41">
        <v>0</v>
      </c>
      <c r="D38" s="41">
        <v>2661.3</v>
      </c>
      <c r="E38" s="31" t="e">
        <f t="shared" si="0"/>
        <v>#DIV/0!</v>
      </c>
      <c r="F38" s="11"/>
      <c r="G38" s="44"/>
    </row>
    <row r="39" spans="1:7" ht="47.25" customHeight="1">
      <c r="A39" s="32" t="s">
        <v>92</v>
      </c>
      <c r="B39" s="38" t="s">
        <v>93</v>
      </c>
      <c r="C39" s="41">
        <v>2921.5</v>
      </c>
      <c r="D39" s="41">
        <v>1604.4</v>
      </c>
      <c r="E39" s="31">
        <f t="shared" si="0"/>
        <v>54.91699469450625</v>
      </c>
      <c r="F39" s="11"/>
      <c r="G39" s="44"/>
    </row>
    <row r="40" spans="1:7" ht="76.5" customHeight="1">
      <c r="A40" s="32" t="s">
        <v>94</v>
      </c>
      <c r="B40" s="38" t="s">
        <v>95</v>
      </c>
      <c r="C40" s="41">
        <v>0</v>
      </c>
      <c r="D40" s="41">
        <v>0</v>
      </c>
      <c r="E40" s="31" t="e">
        <f t="shared" si="0"/>
        <v>#DIV/0!</v>
      </c>
      <c r="F40" s="11"/>
      <c r="G40" s="44"/>
    </row>
    <row r="41" spans="1:7" ht="66.75" customHeight="1">
      <c r="A41" s="32" t="s">
        <v>96</v>
      </c>
      <c r="B41" s="38" t="s">
        <v>113</v>
      </c>
      <c r="C41" s="41">
        <v>3538.7</v>
      </c>
      <c r="D41" s="41">
        <v>1854.1</v>
      </c>
      <c r="E41" s="31">
        <f t="shared" si="0"/>
        <v>52.39494729702998</v>
      </c>
      <c r="F41" s="11"/>
      <c r="G41" s="44"/>
    </row>
    <row r="42" spans="1:7" ht="31.5" customHeight="1">
      <c r="A42" s="32" t="s">
        <v>61</v>
      </c>
      <c r="B42" s="38" t="s">
        <v>68</v>
      </c>
      <c r="C42" s="41">
        <v>2961.3</v>
      </c>
      <c r="D42" s="41">
        <v>300</v>
      </c>
      <c r="E42" s="31">
        <f t="shared" si="0"/>
        <v>10.13068584743187</v>
      </c>
      <c r="F42" s="11"/>
      <c r="G42" s="44"/>
    </row>
    <row r="43" spans="1:7" s="24" customFormat="1" ht="74.25" customHeight="1">
      <c r="A43" s="26" t="s">
        <v>67</v>
      </c>
      <c r="B43" s="39" t="s">
        <v>69</v>
      </c>
      <c r="C43" s="25">
        <v>1491.9</v>
      </c>
      <c r="D43" s="25">
        <v>1491.9</v>
      </c>
      <c r="E43" s="31">
        <f t="shared" si="0"/>
        <v>100</v>
      </c>
      <c r="F43" s="28"/>
      <c r="G43" s="44"/>
    </row>
    <row r="44" spans="1:7" ht="15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7" ht="15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7" ht="51.75">
      <c r="A46" s="26" t="s">
        <v>87</v>
      </c>
      <c r="B46" s="34" t="s">
        <v>115</v>
      </c>
      <c r="C46" s="4">
        <v>94307</v>
      </c>
      <c r="D46" s="4">
        <v>80000</v>
      </c>
      <c r="E46" s="31"/>
      <c r="F46" s="11"/>
      <c r="G46" s="44"/>
    </row>
    <row r="47" spans="1:7" ht="15">
      <c r="A47" s="25" t="s">
        <v>43</v>
      </c>
      <c r="B47" s="34" t="s">
        <v>85</v>
      </c>
      <c r="C47" s="4">
        <v>1959.6</v>
      </c>
      <c r="D47" s="4">
        <v>1923.1</v>
      </c>
      <c r="E47" s="31">
        <f t="shared" si="0"/>
        <v>98.13737497448459</v>
      </c>
      <c r="F47" s="11"/>
      <c r="G47" s="44"/>
    </row>
    <row r="48" spans="1:7" s="7" customFormat="1" ht="15">
      <c r="A48" s="17" t="s">
        <v>44</v>
      </c>
      <c r="B48" s="35" t="s">
        <v>82</v>
      </c>
      <c r="C48" s="6">
        <v>213738.6</v>
      </c>
      <c r="D48" s="6">
        <f>D49+D50+D51+D52+D53+D54+D55+D56+D57</f>
        <v>162116.90000000002</v>
      </c>
      <c r="E48" s="31">
        <f t="shared" si="0"/>
        <v>75.84820898050236</v>
      </c>
      <c r="F48" s="12"/>
      <c r="G48" s="44"/>
    </row>
    <row r="49" spans="1:7" ht="39">
      <c r="A49" s="26" t="s">
        <v>97</v>
      </c>
      <c r="B49" s="34" t="s">
        <v>98</v>
      </c>
      <c r="C49" s="27">
        <v>108</v>
      </c>
      <c r="D49" s="27">
        <v>0</v>
      </c>
      <c r="E49" s="31">
        <f t="shared" si="0"/>
        <v>0</v>
      </c>
      <c r="F49" s="11"/>
      <c r="G49" s="44"/>
    </row>
    <row r="50" spans="1:7" ht="39">
      <c r="A50" s="26" t="s">
        <v>45</v>
      </c>
      <c r="B50" s="34" t="s">
        <v>116</v>
      </c>
      <c r="C50" s="27">
        <v>1</v>
      </c>
      <c r="D50" s="27">
        <v>0</v>
      </c>
      <c r="E50" s="31">
        <f t="shared" si="0"/>
        <v>0</v>
      </c>
      <c r="F50" s="11"/>
      <c r="G50" s="44"/>
    </row>
    <row r="51" spans="1:7" ht="39">
      <c r="A51" s="26" t="s">
        <v>46</v>
      </c>
      <c r="B51" s="34" t="s">
        <v>91</v>
      </c>
      <c r="C51" s="27">
        <v>1823</v>
      </c>
      <c r="D51" s="27">
        <v>1367.2</v>
      </c>
      <c r="E51" s="31">
        <f t="shared" si="0"/>
        <v>74.99725726823917</v>
      </c>
      <c r="F51" s="11"/>
      <c r="G51" s="44"/>
    </row>
    <row r="52" spans="1:7" ht="51.75">
      <c r="A52" s="26" t="s">
        <v>100</v>
      </c>
      <c r="B52" s="34" t="s">
        <v>99</v>
      </c>
      <c r="C52" s="27">
        <v>12882</v>
      </c>
      <c r="D52" s="27">
        <v>8538.4</v>
      </c>
      <c r="E52" s="31">
        <f t="shared" si="0"/>
        <v>66.28163328675672</v>
      </c>
      <c r="F52" s="11"/>
      <c r="G52" s="44"/>
    </row>
    <row r="53" spans="1:7" ht="26.25">
      <c r="A53" s="26" t="s">
        <v>66</v>
      </c>
      <c r="B53" s="34" t="s">
        <v>70</v>
      </c>
      <c r="C53" s="27">
        <v>513.5</v>
      </c>
      <c r="D53" s="27">
        <v>385.1</v>
      </c>
      <c r="E53" s="31">
        <f t="shared" si="0"/>
        <v>74.99513145082766</v>
      </c>
      <c r="F53" s="11"/>
      <c r="G53" s="44"/>
    </row>
    <row r="54" spans="1:7" ht="26.25">
      <c r="A54" s="26" t="s">
        <v>47</v>
      </c>
      <c r="B54" s="34" t="s">
        <v>83</v>
      </c>
      <c r="C54" s="27">
        <v>196303.1</v>
      </c>
      <c r="D54" s="27">
        <v>150156.6</v>
      </c>
      <c r="E54" s="31">
        <f t="shared" si="0"/>
        <v>76.49222044888747</v>
      </c>
      <c r="F54" s="11"/>
      <c r="G54" s="44"/>
    </row>
    <row r="55" spans="1:7" ht="26.25">
      <c r="A55" s="26" t="s">
        <v>48</v>
      </c>
      <c r="B55" s="34" t="s">
        <v>90</v>
      </c>
      <c r="C55" s="27">
        <v>502.7</v>
      </c>
      <c r="D55" s="27">
        <v>502.7</v>
      </c>
      <c r="E55" s="31">
        <f t="shared" si="0"/>
        <v>100</v>
      </c>
      <c r="F55" s="11"/>
      <c r="G55" s="44"/>
    </row>
    <row r="56" spans="1:7" ht="26.25">
      <c r="A56" s="26" t="s">
        <v>49</v>
      </c>
      <c r="B56" s="34" t="s">
        <v>84</v>
      </c>
      <c r="C56" s="27">
        <v>1392</v>
      </c>
      <c r="D56" s="27">
        <v>1166.9</v>
      </c>
      <c r="E56" s="31">
        <f t="shared" si="0"/>
        <v>83.82902298850576</v>
      </c>
      <c r="F56" s="11"/>
      <c r="G56" s="44"/>
    </row>
    <row r="57" spans="1:7" ht="39">
      <c r="A57" s="26" t="s">
        <v>118</v>
      </c>
      <c r="B57" s="34" t="s">
        <v>117</v>
      </c>
      <c r="C57" s="27">
        <v>213.3</v>
      </c>
      <c r="D57" s="27">
        <v>0</v>
      </c>
      <c r="E57" s="31">
        <f t="shared" si="0"/>
        <v>0</v>
      </c>
      <c r="F57" s="11"/>
      <c r="G57" s="44"/>
    </row>
    <row r="58" spans="1:7" s="7" customFormat="1" ht="15">
      <c r="A58" s="17" t="s">
        <v>50</v>
      </c>
      <c r="B58" s="35" t="s">
        <v>71</v>
      </c>
      <c r="C58" s="6">
        <v>0</v>
      </c>
      <c r="D58" s="6">
        <v>0</v>
      </c>
      <c r="E58" s="31" t="e">
        <f t="shared" si="0"/>
        <v>#DIV/0!</v>
      </c>
      <c r="F58" s="12"/>
      <c r="G58" s="44"/>
    </row>
    <row r="59" spans="1:7" s="24" customFormat="1" ht="90">
      <c r="A59" s="26" t="s">
        <v>62</v>
      </c>
      <c r="B59" s="39" t="s">
        <v>74</v>
      </c>
      <c r="C59" s="26">
        <v>0</v>
      </c>
      <c r="D59" s="26">
        <v>0</v>
      </c>
      <c r="E59" s="31" t="e">
        <f t="shared" si="0"/>
        <v>#DIV/0!</v>
      </c>
      <c r="F59" s="28"/>
      <c r="G59" s="44"/>
    </row>
    <row r="60" spans="1:7" ht="77.25">
      <c r="A60" s="26" t="s">
        <v>60</v>
      </c>
      <c r="B60" s="34" t="s">
        <v>72</v>
      </c>
      <c r="C60" s="27"/>
      <c r="D60" s="27"/>
      <c r="E60" s="31"/>
      <c r="F60" s="11"/>
      <c r="G60" s="44"/>
    </row>
    <row r="61" spans="1:7" ht="77.25">
      <c r="A61" s="26" t="s">
        <v>55</v>
      </c>
      <c r="B61" s="34" t="s">
        <v>73</v>
      </c>
      <c r="C61" s="27"/>
      <c r="D61" s="27"/>
      <c r="E61" s="31"/>
      <c r="F61" s="11"/>
      <c r="G61" s="44"/>
    </row>
    <row r="62" spans="1:7" ht="26.25">
      <c r="A62" s="26" t="s">
        <v>86</v>
      </c>
      <c r="B62" s="34" t="s">
        <v>104</v>
      </c>
      <c r="C62" s="27">
        <v>0</v>
      </c>
      <c r="D62" s="27">
        <v>0</v>
      </c>
      <c r="E62" s="31" t="e">
        <f t="shared" si="0"/>
        <v>#DIV/0!</v>
      </c>
      <c r="F62" s="11"/>
      <c r="G62" s="44"/>
    </row>
    <row r="63" spans="1:7" ht="39">
      <c r="A63" s="26" t="s">
        <v>109</v>
      </c>
      <c r="B63" s="34" t="s">
        <v>108</v>
      </c>
      <c r="C63" s="27">
        <v>0</v>
      </c>
      <c r="D63" s="27">
        <v>-208.4</v>
      </c>
      <c r="E63" s="31"/>
      <c r="F63" s="11"/>
      <c r="G63" s="44"/>
    </row>
    <row r="64" spans="1:7" ht="77.25">
      <c r="A64" s="26" t="s">
        <v>111</v>
      </c>
      <c r="B64" s="34" t="s">
        <v>110</v>
      </c>
      <c r="C64" s="27">
        <v>0</v>
      </c>
      <c r="D64" s="27">
        <v>1553.3</v>
      </c>
      <c r="E64" s="31"/>
      <c r="F64" s="11"/>
      <c r="G64" s="44"/>
    </row>
    <row r="65" spans="1:7" ht="15">
      <c r="A65" s="26" t="s">
        <v>75</v>
      </c>
      <c r="B65" s="34" t="s">
        <v>103</v>
      </c>
      <c r="C65" s="6">
        <v>0</v>
      </c>
      <c r="D65" s="27">
        <v>0</v>
      </c>
      <c r="E65" s="31"/>
      <c r="F65" s="11"/>
      <c r="G65" s="44"/>
    </row>
    <row r="66" spans="1:7" s="24" customFormat="1" ht="15">
      <c r="A66" s="17"/>
      <c r="B66" s="36"/>
      <c r="C66" s="17"/>
      <c r="D66" s="17"/>
      <c r="E66" s="42" t="e">
        <f>D66/C66*100</f>
        <v>#DIV/0!</v>
      </c>
      <c r="F66" s="18"/>
      <c r="G66" s="44"/>
    </row>
    <row r="67" spans="1:7" ht="15">
      <c r="A67" s="17"/>
      <c r="B67" s="35"/>
      <c r="C67" s="6"/>
      <c r="D67" s="6"/>
      <c r="E67" s="31"/>
      <c r="F67" s="11"/>
      <c r="G67" s="11"/>
    </row>
    <row r="68" spans="1:7" ht="60">
      <c r="A68" s="17" t="s">
        <v>51</v>
      </c>
      <c r="B68" s="35" t="s">
        <v>52</v>
      </c>
      <c r="C68" s="6">
        <v>0</v>
      </c>
      <c r="D68" s="6">
        <v>-25607.8</v>
      </c>
      <c r="E68" s="6"/>
      <c r="F68" s="11"/>
      <c r="G68" s="11"/>
    </row>
    <row r="69" spans="1:5" ht="15">
      <c r="A69" s="28"/>
      <c r="B69" s="29"/>
      <c r="C69" s="11"/>
      <c r="D69" s="11"/>
      <c r="E69" s="11"/>
    </row>
    <row r="70" spans="1:5" ht="15">
      <c r="A70" s="28"/>
      <c r="B70" s="29"/>
      <c r="C70" s="11"/>
      <c r="D70" s="11"/>
      <c r="E70" s="11"/>
    </row>
    <row r="71" spans="1:5" ht="15">
      <c r="A71" s="28"/>
      <c r="B71" s="29"/>
      <c r="C71" s="11"/>
      <c r="D71" s="11"/>
      <c r="E71" s="11"/>
    </row>
    <row r="72" spans="1:5" ht="15">
      <c r="A72" s="28"/>
      <c r="B72" s="29"/>
      <c r="C72" s="11"/>
      <c r="D72" s="11"/>
      <c r="E72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tagir</cp:lastModifiedBy>
  <cp:lastPrinted>2021-01-26T07:28:17Z</cp:lastPrinted>
  <dcterms:created xsi:type="dcterms:W3CDTF">2012-11-09T05:30:54Z</dcterms:created>
  <dcterms:modified xsi:type="dcterms:W3CDTF">2021-12-21T07:46:22Z</dcterms:modified>
  <cp:category/>
  <cp:version/>
  <cp:contentType/>
  <cp:contentStatus/>
</cp:coreProperties>
</file>